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huvaneswari\Desktop\"/>
    </mc:Choice>
  </mc:AlternateContent>
  <xr:revisionPtr revIDLastSave="0" documentId="8_{37B60365-5CFA-4BD3-9285-12A5B844B6D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tatement_of_Receipt_disbursmen" sheetId="1" r:id="rId1"/>
  </sheets>
  <definedNames>
    <definedName name="_xlnm.Print_Titles" localSheetId="0">statement_of_Receipt_disbursmen!$1:$4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1" i="1" l="1"/>
  <c r="E32" i="1"/>
  <c r="E28" i="1"/>
  <c r="E27" i="1"/>
  <c r="E24" i="1"/>
  <c r="D31" i="1"/>
  <c r="C31" i="1"/>
  <c r="D25" i="1"/>
  <c r="D33" i="1" s="1"/>
  <c r="C25" i="1"/>
  <c r="C33" i="1" s="1"/>
  <c r="E33" i="1" s="1"/>
  <c r="E25" i="1" l="1"/>
  <c r="E23" i="1"/>
  <c r="E18" i="1"/>
  <c r="E14" i="1"/>
  <c r="E11" i="1"/>
  <c r="E10" i="1"/>
  <c r="D13" i="1"/>
  <c r="E13" i="1" s="1"/>
  <c r="C13" i="1"/>
  <c r="D9" i="1"/>
  <c r="C9" i="1"/>
  <c r="C19" i="1" s="1"/>
  <c r="E9" i="1" l="1"/>
  <c r="D19" i="1"/>
  <c r="E19" i="1" s="1"/>
</calcChain>
</file>

<file path=xl/sharedStrings.xml><?xml version="1.0" encoding="utf-8"?>
<sst xmlns="http://schemas.openxmlformats.org/spreadsheetml/2006/main" count="47" uniqueCount="33">
  <si>
    <t>Statement No. 1</t>
  </si>
  <si>
    <t>Statement of Receipts and Expenditure for the Year 2019-2020</t>
  </si>
  <si>
    <t>Controller Name : 088-SHIPPING
Grant Description : 087 - Ministry of Shipping</t>
  </si>
  <si>
    <t>Head / Items</t>
  </si>
  <si>
    <t>% VARIATION
Exess ( + )
Less(-)
w.r.to COPPY</t>
  </si>
  <si>
    <t>Receipts</t>
  </si>
  <si>
    <t/>
  </si>
  <si>
    <t>Revenue Receipts</t>
  </si>
  <si>
    <t>Tax Revenue (M.H. 0020 - 0045 )</t>
  </si>
  <si>
    <t>Non-Tax Revenue (M.H. 0046 - 1475 )</t>
  </si>
  <si>
    <t>Grant In Aid &amp; Contribution (M.H. 1601 - 1606 )</t>
  </si>
  <si>
    <t>Capital Receipt</t>
  </si>
  <si>
    <t>Recovery of Loans (M.H. 6075 - 7615 )</t>
  </si>
  <si>
    <t>Other Non Debt Capital Receipts (M.H. 4000 )</t>
  </si>
  <si>
    <t>Public Dept (M.H. 6001 - 6005 )</t>
  </si>
  <si>
    <t>Contingency Fund (M.H. 8000 )</t>
  </si>
  <si>
    <t>Public Accounts * (M.H. 8001 - 8999 )</t>
  </si>
  <si>
    <t>( A ) TOTAL RECEIPTS</t>
  </si>
  <si>
    <t>Disbursments</t>
  </si>
  <si>
    <t>037--Interest Payments</t>
  </si>
  <si>
    <t>087--Ministry of Shipping</t>
  </si>
  <si>
    <t>Loans and Advances (M.H. 6075 - 7615 )</t>
  </si>
  <si>
    <t>( B ) TOTAL DISBURSEMENTS</t>
  </si>
  <si>
    <t xml:space="preserve">NET CASH FLOW ( A - B ) </t>
  </si>
  <si>
    <t>Actuals upto
the Month
June, 2019</t>
  </si>
  <si>
    <t xml:space="preserve">Total Revenue Expenditure </t>
  </si>
  <si>
    <t xml:space="preserve">Capital Expenditure </t>
  </si>
  <si>
    <t xml:space="preserve">Revenue Expenditure </t>
  </si>
  <si>
    <t xml:space="preserve">Total Capital Expenditure </t>
  </si>
  <si>
    <t>CONSOLIDATED FUND OF INDIA</t>
  </si>
  <si>
    <t>*COPPY
Up to the Month
June, 2018</t>
  </si>
  <si>
    <t>` (Lakhs)</t>
  </si>
  <si>
    <t xml:space="preserve">
*COPPY - Corresponding figure for Previous Year : 2018-2019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</si>
</sst>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0;\-\ 0"/>
    <numFmt numFmtId="165" formatCode="[$-10409]0.00;\-\ 0.00"/>
  </numFmts>
  <fonts count="11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Arial"/>
    </font>
    <font>
      <b/>
      <i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FFFFFF"/>
      <name val="Arial"/>
      <family val="2"/>
    </font>
    <font>
      <sz val="12"/>
      <name val="Calibri"/>
      <family val="2"/>
    </font>
    <font>
      <b/>
      <sz val="12"/>
      <color rgb="FFFFFFFF"/>
      <name val="Arial"/>
      <family val="2"/>
    </font>
    <font>
      <sz val="12"/>
      <name val="Rupee Foradian"/>
      <family val="2"/>
    </font>
    <font>
      <b/>
      <sz val="12"/>
      <color rgb="FFFFFFFF"/>
      <name val="Rupee Foradian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0105C"/>
        <bgColor rgb="FF10105C"/>
      </patternFill>
    </fill>
    <fill>
      <patternFill patternType="solid">
        <fgColor rgb="FFE0ECFC"/>
        <bgColor rgb="FFE0ECFC"/>
      </patternFill>
    </fill>
    <fill>
      <patternFill patternType="solid">
        <fgColor rgb="FF184F97"/>
        <bgColor rgb="FF184F97"/>
      </patternFill>
    </fill>
    <fill>
      <patternFill patternType="solid">
        <fgColor rgb="FFFFFFF0"/>
        <bgColor rgb="FFFFFFF0"/>
      </patternFill>
    </fill>
  </fills>
  <borders count="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0A4A9D"/>
      </left>
      <right style="thin">
        <color rgb="FF0A4A9D"/>
      </right>
      <top style="thin">
        <color rgb="FF0A4A9D"/>
      </top>
      <bottom style="thin">
        <color rgb="FF0A4A9D"/>
      </bottom>
      <diagonal/>
    </border>
  </borders>
  <cellStyleXfs count="1">
    <xf numFmtId="0" fontId="0" fillId="0" borderId="0"/>
  </cellStyleXfs>
  <cellXfs count="28">
    <xf numFmtId="0" fontId="1" fillId="0" borderId="0" xfId="0" applyFont="1" applyFill="1" applyBorder="1"/>
    <xf numFmtId="0" fontId="1" fillId="3" borderId="0" xfId="0" applyNumberFormat="1" applyFont="1" applyFill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 readingOrder="1"/>
    </xf>
    <xf numFmtId="164" fontId="2" fillId="3" borderId="6" xfId="0" applyNumberFormat="1" applyFont="1" applyFill="1" applyBorder="1" applyAlignment="1">
      <alignment vertical="top" wrapText="1" readingOrder="1"/>
    </xf>
    <xf numFmtId="165" fontId="2" fillId="3" borderId="6" xfId="0" applyNumberFormat="1" applyFont="1" applyFill="1" applyBorder="1" applyAlignment="1">
      <alignment vertical="top" wrapText="1" readingOrder="1"/>
    </xf>
    <xf numFmtId="0" fontId="3" fillId="3" borderId="6" xfId="0" applyNumberFormat="1" applyFont="1" applyFill="1" applyBorder="1" applyAlignment="1">
      <alignment vertical="top" wrapText="1" readingOrder="1"/>
    </xf>
    <xf numFmtId="0" fontId="4" fillId="3" borderId="6" xfId="0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8" fillId="0" borderId="0" xfId="0" applyFont="1" applyFill="1" applyBorder="1"/>
    <xf numFmtId="0" fontId="6" fillId="3" borderId="0" xfId="0" applyNumberFormat="1" applyFont="1" applyFill="1" applyBorder="1" applyAlignment="1">
      <alignment vertical="top" wrapText="1"/>
    </xf>
    <xf numFmtId="0" fontId="7" fillId="4" borderId="1" xfId="0" applyNumberFormat="1" applyFont="1" applyFill="1" applyBorder="1" applyAlignment="1">
      <alignment horizontal="center" vertical="top" wrapText="1" readingOrder="1"/>
    </xf>
    <xf numFmtId="0" fontId="10" fillId="3" borderId="6" xfId="0" applyNumberFormat="1" applyFont="1" applyFill="1" applyBorder="1" applyAlignment="1">
      <alignment vertical="top" wrapText="1" readingOrder="1"/>
    </xf>
    <xf numFmtId="164" fontId="4" fillId="3" borderId="6" xfId="0" applyNumberFormat="1" applyFont="1" applyFill="1" applyBorder="1" applyAlignment="1">
      <alignment vertical="top" wrapText="1" readingOrder="1"/>
    </xf>
    <xf numFmtId="165" fontId="4" fillId="3" borderId="6" xfId="0" applyNumberFormat="1" applyFont="1" applyFill="1" applyBorder="1" applyAlignment="1">
      <alignment vertical="top" wrapText="1" readingOrder="1"/>
    </xf>
    <xf numFmtId="165" fontId="10" fillId="3" borderId="6" xfId="0" applyNumberFormat="1" applyFont="1" applyFill="1" applyBorder="1" applyAlignment="1">
      <alignment vertical="top" wrapText="1" readingOrder="1"/>
    </xf>
    <xf numFmtId="164" fontId="10" fillId="3" borderId="6" xfId="0" applyNumberFormat="1" applyFont="1" applyFill="1" applyBorder="1" applyAlignment="1">
      <alignment vertical="top" wrapText="1" readingOrder="1"/>
    </xf>
    <xf numFmtId="2" fontId="10" fillId="3" borderId="6" xfId="0" applyNumberFormat="1" applyFont="1" applyFill="1" applyBorder="1" applyAlignment="1">
      <alignment vertical="top" wrapText="1" readingOrder="1"/>
    </xf>
    <xf numFmtId="2" fontId="4" fillId="3" borderId="6" xfId="0" applyNumberFormat="1" applyFont="1" applyFill="1" applyBorder="1" applyAlignment="1">
      <alignment vertical="top" wrapText="1" readingOrder="1"/>
    </xf>
    <xf numFmtId="0" fontId="5" fillId="4" borderId="1" xfId="0" applyNumberFormat="1" applyFont="1" applyFill="1" applyBorder="1" applyAlignment="1">
      <alignment vertical="top" wrapText="1" readingOrder="1"/>
    </xf>
    <xf numFmtId="0" fontId="1" fillId="5" borderId="2" xfId="0" applyNumberFormat="1" applyFont="1" applyFill="1" applyBorder="1" applyAlignment="1">
      <alignment vertical="top" wrapText="1"/>
    </xf>
    <xf numFmtId="0" fontId="7" fillId="2" borderId="1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vertical="top" wrapText="1"/>
    </xf>
    <xf numFmtId="0" fontId="6" fillId="2" borderId="4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vertical="top" wrapText="1"/>
    </xf>
    <xf numFmtId="0" fontId="7" fillId="4" borderId="0" xfId="0" applyNumberFormat="1" applyFont="1" applyFill="1" applyBorder="1" applyAlignment="1">
      <alignment horizontal="left" vertical="top" wrapText="1" readingOrder="1"/>
    </xf>
    <xf numFmtId="0" fontId="6" fillId="5" borderId="0" xfId="0" applyNumberFormat="1" applyFont="1" applyFill="1" applyBorder="1" applyAlignment="1">
      <alignment vertical="top" wrapText="1"/>
    </xf>
    <xf numFmtId="0" fontId="9" fillId="2" borderId="2" xfId="0" applyNumberFormat="1" applyFont="1" applyFill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10105C"/>
      <rgbColor rgb="00E0ECFC"/>
      <rgbColor rgb="00FFFFF0"/>
      <rgbColor rgb="000A4A9D"/>
      <rgbColor rgb="00184F9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showGridLines="0" tabSelected="1" view="pageBreakPreview" zoomScaleSheetLayoutView="100" workbookViewId="0">
      <pane ySplit="4" topLeftCell="A5" activePane="bottomLeft" state="frozen"/>
      <selection pane="bottomLeft" activeCell="H28" sqref="H28"/>
    </sheetView>
  </sheetViews>
  <sheetFormatPr defaultRowHeight="15"/>
  <cols>
    <col min="1" max="1" width="0.140625" customWidth="1"/>
    <col min="2" max="2" width="57" customWidth="1"/>
    <col min="3" max="5" width="15.42578125" customWidth="1"/>
    <col min="6" max="6" width="0" hidden="1" customWidth="1"/>
  </cols>
  <sheetData>
    <row r="1" spans="1:5" ht="18.95" customHeight="1">
      <c r="A1" s="7"/>
      <c r="B1" s="20" t="s">
        <v>0</v>
      </c>
      <c r="C1" s="21"/>
      <c r="D1" s="21"/>
      <c r="E1" s="21"/>
    </row>
    <row r="2" spans="1:5" ht="18.95" customHeight="1">
      <c r="A2" s="8"/>
      <c r="B2" s="27" t="s">
        <v>31</v>
      </c>
      <c r="C2" s="27"/>
      <c r="D2" s="27"/>
      <c r="E2" s="27"/>
    </row>
    <row r="3" spans="1:5">
      <c r="A3" s="20" t="s">
        <v>1</v>
      </c>
      <c r="B3" s="22"/>
      <c r="C3" s="22"/>
      <c r="D3" s="22"/>
      <c r="E3" s="22"/>
    </row>
    <row r="4" spans="1:5">
      <c r="A4" s="23"/>
      <c r="B4" s="24"/>
      <c r="C4" s="24"/>
      <c r="D4" s="24"/>
      <c r="E4" s="24"/>
    </row>
    <row r="5" spans="1:5" ht="39.75" customHeight="1">
      <c r="A5" s="9"/>
      <c r="B5" s="25" t="s">
        <v>2</v>
      </c>
      <c r="C5" s="26"/>
      <c r="D5" s="26"/>
      <c r="E5" s="26"/>
    </row>
    <row r="6" spans="1:5" ht="94.5">
      <c r="A6" s="9"/>
      <c r="B6" s="10" t="s">
        <v>3</v>
      </c>
      <c r="C6" s="10" t="s">
        <v>24</v>
      </c>
      <c r="D6" s="10" t="s">
        <v>30</v>
      </c>
      <c r="E6" s="10" t="s">
        <v>4</v>
      </c>
    </row>
    <row r="7" spans="1:5">
      <c r="A7" s="1"/>
      <c r="B7" s="2" t="s">
        <v>5</v>
      </c>
      <c r="C7" s="2" t="s">
        <v>6</v>
      </c>
      <c r="D7" s="2" t="s">
        <v>6</v>
      </c>
      <c r="E7" s="2"/>
    </row>
    <row r="8" spans="1:5">
      <c r="A8" s="1"/>
      <c r="B8" s="5" t="s">
        <v>29</v>
      </c>
      <c r="C8" s="2" t="s">
        <v>6</v>
      </c>
      <c r="D8" s="2" t="s">
        <v>6</v>
      </c>
      <c r="E8" s="2"/>
    </row>
    <row r="9" spans="1:5">
      <c r="A9" s="1"/>
      <c r="B9" s="6" t="s">
        <v>7</v>
      </c>
      <c r="C9" s="12">
        <f>C10+C11+C12</f>
        <v>12505.92</v>
      </c>
      <c r="D9" s="12">
        <f>D10+D11+D12</f>
        <v>11474.39</v>
      </c>
      <c r="E9" s="13">
        <f>(C9-D9)/D9*100</f>
        <v>8.9898460833212113</v>
      </c>
    </row>
    <row r="10" spans="1:5">
      <c r="A10" s="1"/>
      <c r="B10" s="11" t="s">
        <v>8</v>
      </c>
      <c r="C10" s="14">
        <v>475.35</v>
      </c>
      <c r="D10" s="14">
        <v>390.3</v>
      </c>
      <c r="E10" s="14">
        <f>(C10-D10)/D10*100</f>
        <v>21.790930053804768</v>
      </c>
    </row>
    <row r="11" spans="1:5">
      <c r="A11" s="1"/>
      <c r="B11" s="11" t="s">
        <v>9</v>
      </c>
      <c r="C11" s="14">
        <v>12030.57</v>
      </c>
      <c r="D11" s="14">
        <v>11084.09</v>
      </c>
      <c r="E11" s="14">
        <f>(C11-D11)/D11*100</f>
        <v>8.5390862037388686</v>
      </c>
    </row>
    <row r="12" spans="1:5">
      <c r="A12" s="1"/>
      <c r="B12" s="11" t="s">
        <v>10</v>
      </c>
      <c r="C12" s="15">
        <v>0</v>
      </c>
      <c r="D12" s="15">
        <v>0</v>
      </c>
      <c r="E12" s="11"/>
    </row>
    <row r="13" spans="1:5">
      <c r="A13" s="1"/>
      <c r="B13" s="6" t="s">
        <v>11</v>
      </c>
      <c r="C13" s="12">
        <f>C14+C15+C16</f>
        <v>12.84</v>
      </c>
      <c r="D13" s="12">
        <f>D14+D15+D16</f>
        <v>13.52</v>
      </c>
      <c r="E13" s="13">
        <f>(C13-D13)/D13*100</f>
        <v>-5.0295857988165658</v>
      </c>
    </row>
    <row r="14" spans="1:5">
      <c r="A14" s="1"/>
      <c r="B14" s="11" t="s">
        <v>12</v>
      </c>
      <c r="C14" s="14">
        <v>12.84</v>
      </c>
      <c r="D14" s="14">
        <v>13.52</v>
      </c>
      <c r="E14" s="13">
        <f>(C14-D14)/D14*100</f>
        <v>-5.0295857988165658</v>
      </c>
    </row>
    <row r="15" spans="1:5">
      <c r="A15" s="1"/>
      <c r="B15" s="11" t="s">
        <v>13</v>
      </c>
      <c r="C15" s="14">
        <v>0</v>
      </c>
      <c r="D15" s="14">
        <v>0</v>
      </c>
      <c r="E15" s="16">
        <v>0</v>
      </c>
    </row>
    <row r="16" spans="1:5">
      <c r="A16" s="1"/>
      <c r="B16" s="11" t="s">
        <v>14</v>
      </c>
      <c r="C16" s="14">
        <v>0</v>
      </c>
      <c r="D16" s="14">
        <v>0</v>
      </c>
      <c r="E16" s="16">
        <v>0</v>
      </c>
    </row>
    <row r="17" spans="1:8">
      <c r="A17" s="1"/>
      <c r="B17" s="6" t="s">
        <v>15</v>
      </c>
      <c r="C17" s="13">
        <v>0</v>
      </c>
      <c r="D17" s="13">
        <v>0</v>
      </c>
      <c r="E17" s="17">
        <v>0</v>
      </c>
    </row>
    <row r="18" spans="1:8">
      <c r="A18" s="1"/>
      <c r="B18" s="6" t="s">
        <v>16</v>
      </c>
      <c r="C18" s="12">
        <v>7292.42</v>
      </c>
      <c r="D18" s="12">
        <v>3145.78</v>
      </c>
      <c r="E18" s="13">
        <f>(C18-D18)/D18*100</f>
        <v>131.81595661489359</v>
      </c>
    </row>
    <row r="19" spans="1:8">
      <c r="A19" s="1"/>
      <c r="B19" s="6" t="s">
        <v>17</v>
      </c>
      <c r="C19" s="12">
        <f>C9+C13</f>
        <v>12518.76</v>
      </c>
      <c r="D19" s="12">
        <f>D9+D13</f>
        <v>11487.91</v>
      </c>
      <c r="E19" s="13">
        <f>(C19-D19)/D19*100</f>
        <v>8.9733467619436471</v>
      </c>
    </row>
    <row r="20" spans="1:8">
      <c r="A20" s="1"/>
      <c r="B20" s="6" t="s">
        <v>18</v>
      </c>
      <c r="C20" s="2" t="s">
        <v>6</v>
      </c>
      <c r="D20" s="2" t="s">
        <v>6</v>
      </c>
      <c r="E20" s="2"/>
    </row>
    <row r="21" spans="1:8">
      <c r="A21" s="1"/>
      <c r="B21" s="5" t="s">
        <v>29</v>
      </c>
      <c r="C21" s="3"/>
      <c r="D21" s="3"/>
      <c r="E21" s="2"/>
    </row>
    <row r="22" spans="1:8">
      <c r="A22" s="1"/>
      <c r="B22" s="6" t="s">
        <v>27</v>
      </c>
      <c r="C22" s="2" t="s">
        <v>6</v>
      </c>
      <c r="D22" s="2" t="s">
        <v>6</v>
      </c>
      <c r="E22" s="2"/>
    </row>
    <row r="23" spans="1:8">
      <c r="A23" s="1"/>
      <c r="B23" s="11" t="s">
        <v>19</v>
      </c>
      <c r="C23" s="14">
        <v>5</v>
      </c>
      <c r="D23" s="14">
        <v>1.38</v>
      </c>
      <c r="E23" s="13">
        <f>(C23-D23)/D23*100</f>
        <v>262.31884057971013</v>
      </c>
    </row>
    <row r="24" spans="1:8">
      <c r="A24" s="1"/>
      <c r="B24" s="11" t="s">
        <v>20</v>
      </c>
      <c r="C24" s="14">
        <v>51426.68</v>
      </c>
      <c r="D24" s="14">
        <v>55600.71</v>
      </c>
      <c r="E24" s="13">
        <f>(C24-D24)/D24*100</f>
        <v>-7.507152336723756</v>
      </c>
    </row>
    <row r="25" spans="1:8">
      <c r="A25" s="1"/>
      <c r="B25" s="6" t="s">
        <v>25</v>
      </c>
      <c r="C25" s="12">
        <f>C23+C24</f>
        <v>51431.68</v>
      </c>
      <c r="D25" s="12">
        <f>D23+D24</f>
        <v>55602.09</v>
      </c>
      <c r="E25" s="13">
        <f>(C25-D25)/D25*100</f>
        <v>-7.5004554684904772</v>
      </c>
    </row>
    <row r="26" spans="1:8">
      <c r="A26" s="1"/>
      <c r="B26" s="6" t="s">
        <v>26</v>
      </c>
      <c r="C26" s="6" t="s">
        <v>6</v>
      </c>
      <c r="D26" s="6" t="s">
        <v>6</v>
      </c>
      <c r="E26" s="6"/>
    </row>
    <row r="27" spans="1:8">
      <c r="A27" s="1"/>
      <c r="B27" s="11" t="s">
        <v>20</v>
      </c>
      <c r="C27" s="14">
        <v>1459.17</v>
      </c>
      <c r="D27" s="14">
        <v>2273.7399999999998</v>
      </c>
      <c r="E27" s="13">
        <f>(C27-D27)/D27*100</f>
        <v>-35.825116328164157</v>
      </c>
    </row>
    <row r="28" spans="1:8">
      <c r="A28" s="1"/>
      <c r="B28" s="6" t="s">
        <v>28</v>
      </c>
      <c r="C28" s="12">
        <v>1459.17</v>
      </c>
      <c r="D28" s="12">
        <v>2363.5700000000002</v>
      </c>
      <c r="E28" s="13">
        <f>(C28-D28)/D28*100</f>
        <v>-38.264151262708531</v>
      </c>
      <c r="H28">
        <v>3</v>
      </c>
    </row>
    <row r="29" spans="1:8">
      <c r="A29" s="1"/>
      <c r="B29" s="6" t="s">
        <v>21</v>
      </c>
      <c r="C29" s="13">
        <v>0</v>
      </c>
      <c r="D29" s="13">
        <v>0</v>
      </c>
      <c r="E29" s="13">
        <v>0</v>
      </c>
    </row>
    <row r="30" spans="1:8">
      <c r="A30" s="1"/>
      <c r="B30" s="6" t="s">
        <v>15</v>
      </c>
      <c r="C30" s="13">
        <v>0</v>
      </c>
      <c r="D30" s="13">
        <v>0</v>
      </c>
      <c r="E30" s="13">
        <v>0</v>
      </c>
    </row>
    <row r="31" spans="1:8">
      <c r="A31" s="1"/>
      <c r="B31" s="6" t="s">
        <v>16</v>
      </c>
      <c r="C31" s="12">
        <f>C32</f>
        <v>3701.05</v>
      </c>
      <c r="D31" s="12">
        <f>D32</f>
        <v>3717.48</v>
      </c>
      <c r="E31" s="13">
        <f>(C31-D31)/D31*100</f>
        <v>-0.44196606303194197</v>
      </c>
    </row>
    <row r="32" spans="1:8">
      <c r="A32" s="1"/>
      <c r="B32" s="11" t="s">
        <v>16</v>
      </c>
      <c r="C32" s="14">
        <v>3701.05</v>
      </c>
      <c r="D32" s="14">
        <v>3717.48</v>
      </c>
      <c r="E32" s="13">
        <f>(C32-D32)/D32*100</f>
        <v>-0.44196606303194197</v>
      </c>
    </row>
    <row r="33" spans="1:5">
      <c r="A33" s="1"/>
      <c r="B33" s="2" t="s">
        <v>22</v>
      </c>
      <c r="C33" s="12">
        <f>C25+C28+C29+C30+C31</f>
        <v>56591.9</v>
      </c>
      <c r="D33" s="12">
        <f>D25+D28+D29+D30+D31</f>
        <v>61683.14</v>
      </c>
      <c r="E33" s="13">
        <f>(C33-D33)/D33*100</f>
        <v>-8.253859968866692</v>
      </c>
    </row>
    <row r="34" spans="1:5">
      <c r="A34" s="1"/>
      <c r="B34" s="6" t="s">
        <v>23</v>
      </c>
      <c r="C34" s="3"/>
      <c r="D34" s="3"/>
      <c r="E34" s="4"/>
    </row>
    <row r="35" spans="1:5" ht="33" customHeight="1">
      <c r="A35" s="1"/>
      <c r="B35" s="18" t="s">
        <v>32</v>
      </c>
      <c r="C35" s="19"/>
      <c r="D35" s="19"/>
      <c r="E35" s="19"/>
    </row>
  </sheetData>
  <mergeCells count="5">
    <mergeCell ref="B35:E35"/>
    <mergeCell ref="B1:E1"/>
    <mergeCell ref="A3:E4"/>
    <mergeCell ref="B5:E5"/>
    <mergeCell ref="B2:E2"/>
  </mergeCells>
  <printOptions horizontalCentered="1" verticalCentered="1"/>
  <pageMargins left="1" right="0.9" top="0.25" bottom="0.55569015748031503" header="0.25" footer="0.25"/>
  <pageSetup paperSize="9" scale="76" orientation="landscape" horizontalDpi="300" verticalDpi="300" r:id="rId1"/>
  <headerFooter alignWithMargins="0">
    <oddFooter xml:space="preserve">&amp;R&amp;"Arial,Bold"&amp;8Page &amp;P /  &amp;N 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statement_of_Receipt_disbursmen</vt:lpstr>
      <vt:lpstr>statement_of_Receipt_disbursmen!Print_Titles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Bhuvaneswari</dc:creator>
  <cp:lastModifiedBy>Bhuvaneswari</cp:lastModifiedBy>
  <cp:lastPrinted>2019-07-12T05:59:29Z</cp:lastPrinted>
  <dcterms:created xsi:type="dcterms:W3CDTF">2019-07-25T09:21:04Z</dcterms:created>
  <dcterms:modified xsi:type="dcterms:W3CDTF">2019-07-25T09:21:04Z</dcterms:modified>
</cp:coreProperties>
</file>